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Плановый\10. ИСПОЛНЕНИЕ ФЕДЕРАЛЬНЫХ ЗАКОНОВ\38-19 Приказ ФАС о раскрытии информации\2022\"/>
    </mc:Choice>
  </mc:AlternateContent>
  <bookViews>
    <workbookView xWindow="360" yWindow="105" windowWidth="26835" windowHeight="10560"/>
  </bookViews>
  <sheets>
    <sheet name="Прил.2Ф6" sheetId="1" r:id="rId1"/>
  </sheets>
  <definedNames>
    <definedName name="Z_84526A17_AC74_4333_B054_FAE9EE9A3DB5_.wvu.PrintArea" localSheetId="0" hidden="1">Прил.2Ф6!$A$1:$D$75</definedName>
    <definedName name="Z_84526A17_AC74_4333_B054_FAE9EE9A3DB5_.wvu.Rows" localSheetId="0" hidden="1">Прил.2Ф6!$11:$11</definedName>
    <definedName name="Z_D5A529FA_828F_4B4D_84C0_6CF6E1A04461_.wvu.PrintArea" localSheetId="0" hidden="1">Прил.2Ф6!$A$1:$D$76</definedName>
    <definedName name="_xlnm.Print_Area" localSheetId="0">Прил.2Ф6!$A$1:$D$76</definedName>
  </definedNames>
  <calcPr calcId="162913"/>
</workbook>
</file>

<file path=xl/calcChain.xml><?xml version="1.0" encoding="utf-8"?>
<calcChain xmlns="http://schemas.openxmlformats.org/spreadsheetml/2006/main">
  <c r="D55" i="1" l="1"/>
  <c r="D26" i="1"/>
  <c r="D49" i="1" l="1"/>
  <c r="D64" i="1" l="1"/>
  <c r="D63" i="1" s="1"/>
  <c r="D57" i="1"/>
  <c r="D43" i="1"/>
  <c r="D38" i="1" s="1"/>
  <c r="D33" i="1"/>
  <c r="D25" i="1"/>
  <c r="D18" i="1"/>
  <c r="D24" i="1" l="1"/>
  <c r="D15" i="1" s="1"/>
</calcChain>
</file>

<file path=xl/sharedStrings.xml><?xml version="1.0" encoding="utf-8"?>
<sst xmlns="http://schemas.openxmlformats.org/spreadsheetml/2006/main" count="189" uniqueCount="133">
  <si>
    <t>Приложение 2</t>
  </si>
  <si>
    <t>Форма 6</t>
  </si>
  <si>
    <t>Информация</t>
  </si>
  <si>
    <t xml:space="preserve"> об основных показателях финансово-хозяйственной деятельности </t>
  </si>
  <si>
    <t>АО "Газпром газораспределение Ставрополь"</t>
  </si>
  <si>
    <t>(наименование субъекта естественной монополии)</t>
  </si>
  <si>
    <t>по транспортировке газа по газораспределительным</t>
  </si>
  <si>
    <r>
      <t xml:space="preserve"> сетям на территории </t>
    </r>
    <r>
      <rPr>
        <b/>
        <u/>
        <sz val="14"/>
        <color indexed="8"/>
        <rFont val="Times New Roman"/>
        <family val="1"/>
        <charset val="204"/>
      </rPr>
      <t>Ставропольского края</t>
    </r>
  </si>
  <si>
    <t>(наименование субъекта Российской Федерации)</t>
  </si>
  <si>
    <t>N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</si>
  <si>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</si>
  <si>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</si>
  <si>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</si>
  <si>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</si>
  <si>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</si>
  <si>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1.1.</t>
  </si>
  <si>
    <t>Фонд оплаты труда</t>
  </si>
  <si>
    <t>тыс. руб</t>
  </si>
  <si>
    <t>1.2.</t>
  </si>
  <si>
    <t>Отчисление на уплату страховых взносов</t>
  </si>
  <si>
    <t>1.3.</t>
  </si>
  <si>
    <t>Материальные затраты, в том числе:</t>
  </si>
  <si>
    <t>1.3.1.</t>
  </si>
  <si>
    <t>сырье и материалы</t>
  </si>
  <si>
    <t>1.3.2.</t>
  </si>
  <si>
    <t>газ на собственные и технологические нужды</t>
  </si>
  <si>
    <t>1.3.3.</t>
  </si>
  <si>
    <t>технологические и эксплуатационные потери</t>
  </si>
  <si>
    <t>1.3.4.</t>
  </si>
  <si>
    <t>прочие</t>
  </si>
  <si>
    <t>1.4.</t>
  </si>
  <si>
    <t>Амортизация основных средств</t>
  </si>
  <si>
    <t>1.5.</t>
  </si>
  <si>
    <t>Прочие затраты, в том числе:</t>
  </si>
  <si>
    <t>1.5.1.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</si>
  <si>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</si>
  <si>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</si>
  <si>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</si>
  <si>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</si>
  <si>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</si>
  <si>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</si>
  <si>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</si>
  <si>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</si>
  <si>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</si>
  <si>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1.5.2.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</si>
  <si>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</si>
  <si>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</si>
  <si>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</si>
  <si>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</si>
  <si>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</si>
  <si>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1.5.3.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</si>
  <si>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</si>
  <si>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</si>
  <si>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</si>
  <si>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</si>
  <si>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</si>
  <si>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</si>
  <si>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</si>
  <si>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</si>
  <si>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</si>
  <si>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1.5.4.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</si>
  <si>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</si>
  <si>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</si>
  <si>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</si>
  <si>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</si>
  <si>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</si>
  <si>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</si>
  <si>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</si>
  <si>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</si>
  <si>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</si>
  <si>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</si>
  <si>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</si>
  <si>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</si>
  <si>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</si>
  <si>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</si>
  <si>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</si>
  <si>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</si>
  <si>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</si>
  <si>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</si>
  <si>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1.5.5.</t>
  </si>
  <si>
    <t>Капитальный ремонт</t>
  </si>
  <si>
    <t>1.5.6.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</si>
  <si>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</si>
  <si>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</si>
  <si>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</si>
  <si>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</si>
  <si>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</si>
  <si>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</si>
  <si>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</si>
  <si>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</si>
  <si>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</si>
  <si>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</si>
  <si>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</si>
  <si>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</si>
  <si>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2.</t>
  </si>
  <si>
    <t>Прочие доходы</t>
  </si>
  <si>
    <t>3.</t>
  </si>
  <si>
    <t>Прочие расходы</t>
  </si>
  <si>
    <t>3.1.</t>
  </si>
  <si>
    <t>Услуги банков</t>
  </si>
  <si>
    <t>3.2.</t>
  </si>
  <si>
    <t>Проценты по целевым краткосрочным кредитам</t>
  </si>
  <si>
    <t>3.3.</t>
  </si>
  <si>
    <t>Социальное развитие и выплаты социального характера</t>
  </si>
  <si>
    <t>3.4.</t>
  </si>
  <si>
    <t>Резерв по сомнительным долгам</t>
  </si>
  <si>
    <t>3.5.</t>
  </si>
  <si>
    <t>Прочие</t>
  </si>
  <si>
    <t>Потребность в прибыли до налогообложения:</t>
  </si>
  <si>
    <t>4.1.</t>
  </si>
  <si>
    <t>Расходы из чистой прибыли, в том числе:</t>
  </si>
  <si>
    <t>4.1.1.</t>
  </si>
  <si>
    <t>Капитальные вложения</t>
  </si>
  <si>
    <t>4.1.2.</t>
  </si>
  <si>
    <t>Обслуживание привлеченного на долгосрочной основе капитала</t>
  </si>
  <si>
    <t>4.1.3.</t>
  </si>
  <si>
    <t>Дивиденды</t>
  </si>
  <si>
    <t>4.1.4.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</si>
  <si>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</si>
  <si>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4.2.</t>
  </si>
  <si>
    <t>Налог на прибыль</t>
  </si>
  <si>
    <t>Общий объем тарифной выручки*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</si>
  <si>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</si>
  <si>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</si>
  <si>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</si>
  <si>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</si>
  <si>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</si>
  <si>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</si>
  <si>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</si>
  <si>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</si>
  <si>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</si>
  <si>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* фактическая выручка</t>
  </si>
  <si>
    <t xml:space="preserve"> за 2021 год в сфере оказания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</si>
</sst>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8"/>
      <name val="Arial"/>
      <family val="2"/>
      <charset val="1"/>
    </font>
    <font>
      <u/>
      <sz val="14"/>
      <color theme="1"/>
      <name val="Times New Roman"/>
      <family val="1"/>
      <charset val="204"/>
    </font>
    <font>
      <sz val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6" fillId="0" borderId="0"/>
    <xf numFmtId="4" fontId="8" fillId="3" borderId="1" applyFill="0" applyBorder="0">
      <alignment horizontal="right"/>
    </xf>
    <xf numFmtId="0" fontId="9" fillId="0" borderId="0" applyBorder="0">
      <alignment horizontal="center" vertical="center" wrapText="1"/>
    </xf>
    <xf numFmtId="0" fontId="10" fillId="0" borderId="2" applyBorder="0">
      <alignment horizontal="center" vertical="center" wrapText="1"/>
    </xf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indent="4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Заголовок 5" xfId="3"/>
    <cellStyle name="ЗаголовокСтолбца 2 2" xfId="4"/>
    <cellStyle name="Значение_GRO.2008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6"/>
  <sheetViews>
    <sheetView tabSelected="1" view="pageBreakPreview" zoomScale="80" zoomScaleNormal="100" zoomScaleSheetLayoutView="80" workbookViewId="0">
      <pane xSplit="2" ySplit="14" topLeftCell="C60" activePane="bottomRight" state="frozen"/>
      <selection pane="topRight" activeCell="C1" sqref="C1"/>
      <selection pane="bottomLeft" activeCell="A15" sqref="A15"/>
      <selection pane="bottomRight" activeCell="F61" sqref="F61"/>
    </sheetView>
  </sheetViews>
  <sheetFormatPr defaultRowHeight="18.75" x14ac:dyDescent="0.3"/>
  <cols>
    <col min="1" max="1" width="11" style="1" customWidth="1"/>
    <col min="2" max="2" width="95" style="1" customWidth="1"/>
    <col min="3" max="3" width="15.42578125" style="1" customWidth="1"/>
    <col min="4" max="4" width="37.7109375" style="1" customWidth="1"/>
    <col min="5" max="5" width="16.7109375" style="1" customWidth="1"/>
    <col min="6" max="6" width="76.42578125" style="1" customWidth="1"/>
    <col min="7" max="7" width="20.7109375" style="1" customWidth="1"/>
    <col min="8" max="16384" width="9.140625" style="1"/>
  </cols>
  <sheetData>
    <row r="1" spans="1:4" x14ac:dyDescent="0.3">
      <c r="A1" s="12"/>
      <c r="B1" s="12"/>
      <c r="C1" s="12"/>
      <c r="D1" s="13" t="s">
        <v>0</v>
      </c>
    </row>
    <row r="2" spans="1:4" x14ac:dyDescent="0.3">
      <c r="A2"/>
      <c r="B2" s="2"/>
      <c r="C2" s="2"/>
      <c r="D2" s="3" t="s">
        <v>1</v>
      </c>
    </row>
    <row r="3" spans="1:4" x14ac:dyDescent="0.3">
      <c r="A3" s="4"/>
      <c r="B3"/>
      <c r="C3"/>
      <c r="D3"/>
    </row>
    <row r="4" spans="1:4" x14ac:dyDescent="0.3">
      <c r="A4" s="20" t="s">
        <v>2</v>
      </c>
      <c r="B4" s="20"/>
      <c r="C4" s="20"/>
      <c r="D4" s="20"/>
    </row>
    <row r="5" spans="1:4" x14ac:dyDescent="0.3">
      <c r="A5" s="20" t="s">
        <v>3</v>
      </c>
      <c r="B5" s="20"/>
      <c r="C5" s="20"/>
      <c r="D5" s="20"/>
    </row>
    <row r="6" spans="1:4" x14ac:dyDescent="0.3">
      <c r="A6" s="22" t="s">
        <v>4</v>
      </c>
      <c r="B6" s="22"/>
      <c r="C6" s="22"/>
      <c r="D6" s="22"/>
    </row>
    <row r="7" spans="1:4" x14ac:dyDescent="0.3">
      <c r="A7" s="21" t="s">
        <v>5</v>
      </c>
      <c r="B7" s="21"/>
      <c r="C7" s="21"/>
      <c r="D7" s="21"/>
    </row>
    <row r="8" spans="1:4" x14ac:dyDescent="0.3">
      <c r="A8" s="20" t="s">
        <v>132</v>
      </c>
      <c r="B8" s="20"/>
      <c r="C8" s="20"/>
      <c r="D8" s="20"/>
    </row>
    <row r="9" spans="1:4" x14ac:dyDescent="0.3">
      <c r="A9" s="20" t="s">
        <v>6</v>
      </c>
      <c r="B9" s="20"/>
      <c r="C9" s="20"/>
      <c r="D9" s="20"/>
    </row>
    <row r="10" spans="1:4" x14ac:dyDescent="0.3">
      <c r="A10" s="20" t="s">
        <v>7</v>
      </c>
      <c r="B10" s="20"/>
      <c r="C10" s="20"/>
      <c r="D10" s="20"/>
    </row>
    <row r="11" spans="1:4" x14ac:dyDescent="0.3">
      <c r="A11" s="14"/>
      <c r="B11" s="15"/>
      <c r="C11" s="15"/>
      <c r="D11" s="15"/>
    </row>
    <row r="12" spans="1:4" x14ac:dyDescent="0.3">
      <c r="A12" s="21" t="s">
        <v>8</v>
      </c>
      <c r="B12" s="21"/>
      <c r="C12" s="21"/>
      <c r="D12" s="21"/>
    </row>
    <row r="13" spans="1:4" x14ac:dyDescent="0.3">
      <c r="A13" s="4"/>
      <c r="B13"/>
      <c r="C13"/>
      <c r="D13"/>
    </row>
    <row r="14" spans="1:4" ht="37.5" x14ac:dyDescent="0.3">
      <c r="A14" s="5" t="s">
        <v>9</v>
      </c>
      <c r="B14" s="5" t="s">
        <v>10</v>
      </c>
      <c r="C14" s="5" t="s">
        <v>11</v>
      </c>
      <c r="D14" s="5" t="s">
        <v>12</v>
      </c>
    </row>
    <row r="15" spans="1:4" ht="37.5" x14ac:dyDescent="0.3">
      <c r="A15" s="6">
        <v>1</v>
      </c>
      <c r="B15" s="7" t="s">
        <v>13</v>
      </c>
      <c r="C15" s="6" t="s">
        <v>14</v>
      </c>
      <c r="D15" s="8">
        <f>D16+D17+D18+D23+D24</f>
        <v>3710566.4879999999</v>
      </c>
    </row>
    <row r="16" spans="1:4" x14ac:dyDescent="0.3">
      <c r="A16" s="9" t="s">
        <v>15</v>
      </c>
      <c r="B16" s="7" t="s">
        <v>16</v>
      </c>
      <c r="C16" s="6" t="s">
        <v>17</v>
      </c>
      <c r="D16" s="8">
        <v>1738410.73</v>
      </c>
    </row>
    <row r="17" spans="1:4" x14ac:dyDescent="0.3">
      <c r="A17" s="9" t="s">
        <v>18</v>
      </c>
      <c r="B17" s="7" t="s">
        <v>19</v>
      </c>
      <c r="C17" s="6" t="s">
        <v>17</v>
      </c>
      <c r="D17" s="8">
        <v>514474.95799999998</v>
      </c>
    </row>
    <row r="18" spans="1:4" x14ac:dyDescent="0.3">
      <c r="A18" s="9" t="s">
        <v>20</v>
      </c>
      <c r="B18" s="7" t="s">
        <v>21</v>
      </c>
      <c r="C18" s="6" t="s">
        <v>17</v>
      </c>
      <c r="D18" s="8">
        <f>D19+D20+D21+D22</f>
        <v>347921.11</v>
      </c>
    </row>
    <row r="19" spans="1:4" x14ac:dyDescent="0.3">
      <c r="A19" s="10" t="s">
        <v>22</v>
      </c>
      <c r="B19" s="7" t="s">
        <v>23</v>
      </c>
      <c r="C19" s="6" t="s">
        <v>17</v>
      </c>
      <c r="D19" s="8">
        <v>39414.775999999991</v>
      </c>
    </row>
    <row r="20" spans="1:4" x14ac:dyDescent="0.3">
      <c r="A20" s="10" t="s">
        <v>24</v>
      </c>
      <c r="B20" s="7" t="s">
        <v>25</v>
      </c>
      <c r="C20" s="6" t="s">
        <v>17</v>
      </c>
      <c r="D20" s="8">
        <v>28084.989999999998</v>
      </c>
    </row>
    <row r="21" spans="1:4" x14ac:dyDescent="0.3">
      <c r="A21" s="10" t="s">
        <v>26</v>
      </c>
      <c r="B21" s="7" t="s">
        <v>27</v>
      </c>
      <c r="C21" s="6" t="s">
        <v>17</v>
      </c>
      <c r="D21" s="8">
        <v>165806.06400000001</v>
      </c>
    </row>
    <row r="22" spans="1:4" x14ac:dyDescent="0.3">
      <c r="A22" s="10" t="s">
        <v>28</v>
      </c>
      <c r="B22" s="7" t="s">
        <v>29</v>
      </c>
      <c r="C22" s="6" t="s">
        <v>17</v>
      </c>
      <c r="D22" s="8">
        <v>114615.28</v>
      </c>
    </row>
    <row r="23" spans="1:4" x14ac:dyDescent="0.3">
      <c r="A23" s="9" t="s">
        <v>30</v>
      </c>
      <c r="B23" s="7" t="s">
        <v>31</v>
      </c>
      <c r="C23" s="6" t="s">
        <v>17</v>
      </c>
      <c r="D23" s="8">
        <v>416682.97</v>
      </c>
    </row>
    <row r="24" spans="1:4" x14ac:dyDescent="0.3">
      <c r="A24" s="9" t="s">
        <v>32</v>
      </c>
      <c r="B24" s="7" t="s">
        <v>33</v>
      </c>
      <c r="C24" s="6" t="s">
        <v>17</v>
      </c>
      <c r="D24" s="8">
        <f>D25+D30+D33+D38+D48+D49</f>
        <v>693076.72</v>
      </c>
    </row>
    <row r="25" spans="1:4" x14ac:dyDescent="0.3">
      <c r="A25" s="10" t="s">
        <v>34</v>
      </c>
      <c r="B25" s="7" t="s">
        <v>35</v>
      </c>
      <c r="C25" s="6" t="s">
        <v>17</v>
      </c>
      <c r="D25" s="8">
        <f>D26+D27+D28+D29</f>
        <v>303275.43000000005</v>
      </c>
    </row>
    <row r="26" spans="1:4" x14ac:dyDescent="0.3">
      <c r="A26" s="6" t="s">
        <v>36</v>
      </c>
      <c r="B26" s="7" t="s">
        <v>37</v>
      </c>
      <c r="C26" s="6" t="s">
        <v>17</v>
      </c>
      <c r="D26" s="8">
        <f>6618.83+51.87</f>
        <v>6670.7</v>
      </c>
    </row>
    <row r="27" spans="1:4" x14ac:dyDescent="0.3">
      <c r="A27" s="6" t="s">
        <v>38</v>
      </c>
      <c r="B27" s="7" t="s">
        <v>39</v>
      </c>
      <c r="C27" s="6" t="s">
        <v>17</v>
      </c>
      <c r="D27" s="8">
        <v>289301.03000000003</v>
      </c>
    </row>
    <row r="28" spans="1:4" ht="37.5" x14ac:dyDescent="0.3">
      <c r="A28" s="6" t="s">
        <v>40</v>
      </c>
      <c r="B28" s="7" t="s">
        <v>41</v>
      </c>
      <c r="C28" s="6" t="s">
        <v>17</v>
      </c>
      <c r="D28" s="8">
        <v>4332.57</v>
      </c>
    </row>
    <row r="29" spans="1:4" x14ac:dyDescent="0.3">
      <c r="A29" s="6" t="s">
        <v>42</v>
      </c>
      <c r="B29" s="7" t="s">
        <v>43</v>
      </c>
      <c r="C29" s="6" t="s">
        <v>17</v>
      </c>
      <c r="D29" s="8">
        <v>2971.13</v>
      </c>
    </row>
    <row r="30" spans="1:4" x14ac:dyDescent="0.3">
      <c r="A30" s="10" t="s">
        <v>44</v>
      </c>
      <c r="B30" s="7" t="s">
        <v>45</v>
      </c>
      <c r="C30" s="6" t="s">
        <v>17</v>
      </c>
      <c r="D30" s="8">
        <v>7162.67</v>
      </c>
    </row>
    <row r="31" spans="1:4" ht="37.5" x14ac:dyDescent="0.3">
      <c r="A31" s="6" t="s">
        <v>46</v>
      </c>
      <c r="B31" s="7" t="s">
        <v>47</v>
      </c>
      <c r="C31" s="6" t="s">
        <v>17</v>
      </c>
      <c r="D31" s="8">
        <v>420.03999999999996</v>
      </c>
    </row>
    <row r="32" spans="1:4" x14ac:dyDescent="0.3">
      <c r="A32" s="6" t="s">
        <v>48</v>
      </c>
      <c r="B32" s="7" t="s">
        <v>49</v>
      </c>
      <c r="C32" s="6" t="s">
        <v>17</v>
      </c>
      <c r="D32" s="8">
        <v>1912.77</v>
      </c>
    </row>
    <row r="33" spans="1:4" x14ac:dyDescent="0.3">
      <c r="A33" s="10" t="s">
        <v>50</v>
      </c>
      <c r="B33" s="7" t="s">
        <v>51</v>
      </c>
      <c r="C33" s="6" t="s">
        <v>17</v>
      </c>
      <c r="D33" s="8">
        <f>D34+D35+D36+D37</f>
        <v>142954.95000000001</v>
      </c>
    </row>
    <row r="34" spans="1:4" x14ac:dyDescent="0.3">
      <c r="A34" s="6" t="s">
        <v>52</v>
      </c>
      <c r="B34" s="7" t="s">
        <v>53</v>
      </c>
      <c r="C34" s="6" t="s">
        <v>17</v>
      </c>
      <c r="D34" s="8">
        <v>138043.37</v>
      </c>
    </row>
    <row r="35" spans="1:4" x14ac:dyDescent="0.3">
      <c r="A35" s="6" t="s">
        <v>54</v>
      </c>
      <c r="B35" s="7" t="s">
        <v>55</v>
      </c>
      <c r="C35" s="6" t="s">
        <v>17</v>
      </c>
      <c r="D35" s="8">
        <v>97.35</v>
      </c>
    </row>
    <row r="36" spans="1:4" x14ac:dyDescent="0.3">
      <c r="A36" s="6" t="s">
        <v>56</v>
      </c>
      <c r="B36" s="7" t="s">
        <v>57</v>
      </c>
      <c r="C36" s="6" t="s">
        <v>17</v>
      </c>
      <c r="D36" s="8">
        <v>2661.41</v>
      </c>
    </row>
    <row r="37" spans="1:4" x14ac:dyDescent="0.3">
      <c r="A37" s="6" t="s">
        <v>58</v>
      </c>
      <c r="B37" s="7" t="s">
        <v>59</v>
      </c>
      <c r="C37" s="6" t="s">
        <v>17</v>
      </c>
      <c r="D37" s="8">
        <v>2152.8200000000002</v>
      </c>
    </row>
    <row r="38" spans="1:4" x14ac:dyDescent="0.3">
      <c r="A38" s="10" t="s">
        <v>60</v>
      </c>
      <c r="B38" s="7" t="s">
        <v>61</v>
      </c>
      <c r="C38" s="6" t="s">
        <v>17</v>
      </c>
      <c r="D38" s="8">
        <f>D39+D40+D41+D42+D43</f>
        <v>102089.97</v>
      </c>
    </row>
    <row r="39" spans="1:4" x14ac:dyDescent="0.3">
      <c r="A39" s="6" t="s">
        <v>62</v>
      </c>
      <c r="B39" s="7" t="s">
        <v>63</v>
      </c>
      <c r="C39" s="6" t="s">
        <v>17</v>
      </c>
      <c r="D39" s="8">
        <v>9850.06</v>
      </c>
    </row>
    <row r="40" spans="1:4" x14ac:dyDescent="0.3">
      <c r="A40" s="6" t="s">
        <v>64</v>
      </c>
      <c r="B40" s="7" t="s">
        <v>65</v>
      </c>
      <c r="C40" s="6" t="s">
        <v>17</v>
      </c>
      <c r="D40" s="8">
        <v>14386.71</v>
      </c>
    </row>
    <row r="41" spans="1:4" x14ac:dyDescent="0.3">
      <c r="A41" s="6" t="s">
        <v>66</v>
      </c>
      <c r="B41" s="7" t="s">
        <v>67</v>
      </c>
      <c r="C41" s="6" t="s">
        <v>17</v>
      </c>
      <c r="D41" s="8">
        <v>10142.299999999999</v>
      </c>
    </row>
    <row r="42" spans="1:4" x14ac:dyDescent="0.3">
      <c r="A42" s="6" t="s">
        <v>68</v>
      </c>
      <c r="B42" s="7" t="s">
        <v>69</v>
      </c>
      <c r="C42" s="6" t="s">
        <v>17</v>
      </c>
      <c r="D42" s="8">
        <v>4494.75</v>
      </c>
    </row>
    <row r="43" spans="1:4" x14ac:dyDescent="0.3">
      <c r="A43" s="6" t="s">
        <v>70</v>
      </c>
      <c r="B43" s="7" t="s">
        <v>71</v>
      </c>
      <c r="C43" s="6" t="s">
        <v>17</v>
      </c>
      <c r="D43" s="8">
        <f>D44+D45+D46+D47</f>
        <v>63216.150000000009</v>
      </c>
    </row>
    <row r="44" spans="1:4" x14ac:dyDescent="0.3">
      <c r="A44" s="6" t="s">
        <v>72</v>
      </c>
      <c r="B44" s="7" t="s">
        <v>73</v>
      </c>
      <c r="C44" s="6" t="s">
        <v>17</v>
      </c>
      <c r="D44" s="8">
        <v>157.94999999999999</v>
      </c>
    </row>
    <row r="45" spans="1:4" ht="37.5" x14ac:dyDescent="0.3">
      <c r="A45" s="6" t="s">
        <v>74</v>
      </c>
      <c r="B45" s="7" t="s">
        <v>75</v>
      </c>
      <c r="C45" s="6" t="s">
        <v>17</v>
      </c>
      <c r="D45" s="8">
        <v>26278.22</v>
      </c>
    </row>
    <row r="46" spans="1:4" x14ac:dyDescent="0.3">
      <c r="A46" s="6" t="s">
        <v>76</v>
      </c>
      <c r="B46" s="7" t="s">
        <v>77</v>
      </c>
      <c r="C46" s="6" t="s">
        <v>17</v>
      </c>
      <c r="D46" s="8">
        <v>1863.9</v>
      </c>
    </row>
    <row r="47" spans="1:4" x14ac:dyDescent="0.3">
      <c r="A47" s="6" t="s">
        <v>78</v>
      </c>
      <c r="B47" s="7" t="s">
        <v>29</v>
      </c>
      <c r="C47" s="6" t="s">
        <v>17</v>
      </c>
      <c r="D47" s="8">
        <v>34916.080000000002</v>
      </c>
    </row>
    <row r="48" spans="1:4" x14ac:dyDescent="0.3">
      <c r="A48" s="10" t="s">
        <v>79</v>
      </c>
      <c r="B48" s="7" t="s">
        <v>80</v>
      </c>
      <c r="C48" s="6" t="s">
        <v>17</v>
      </c>
      <c r="D48" s="8">
        <v>70997.63</v>
      </c>
    </row>
    <row r="49" spans="1:5" x14ac:dyDescent="0.3">
      <c r="A49" s="10" t="s">
        <v>81</v>
      </c>
      <c r="B49" s="7" t="s">
        <v>82</v>
      </c>
      <c r="C49" s="6" t="s">
        <v>17</v>
      </c>
      <c r="D49" s="8">
        <f>D50+D51+D52+D53+D54+D55</f>
        <v>66596.069999999992</v>
      </c>
    </row>
    <row r="50" spans="1:5" x14ac:dyDescent="0.3">
      <c r="A50" s="6" t="s">
        <v>83</v>
      </c>
      <c r="B50" s="7" t="s">
        <v>84</v>
      </c>
      <c r="C50" s="6" t="s">
        <v>17</v>
      </c>
      <c r="D50" s="8">
        <v>1961.56</v>
      </c>
    </row>
    <row r="51" spans="1:5" x14ac:dyDescent="0.3">
      <c r="A51" s="6" t="s">
        <v>85</v>
      </c>
      <c r="B51" s="7" t="s">
        <v>86</v>
      </c>
      <c r="C51" s="6" t="s">
        <v>17</v>
      </c>
      <c r="D51" s="8">
        <v>48030.409999999996</v>
      </c>
    </row>
    <row r="52" spans="1:5" x14ac:dyDescent="0.3">
      <c r="A52" s="6" t="s">
        <v>87</v>
      </c>
      <c r="B52" s="7" t="s">
        <v>88</v>
      </c>
      <c r="C52" s="6" t="s">
        <v>17</v>
      </c>
      <c r="D52" s="8">
        <v>3871.21</v>
      </c>
    </row>
    <row r="53" spans="1:5" x14ac:dyDescent="0.3">
      <c r="A53" s="6" t="s">
        <v>89</v>
      </c>
      <c r="B53" s="7" t="s">
        <v>90</v>
      </c>
      <c r="C53" s="6" t="s">
        <v>17</v>
      </c>
      <c r="D53" s="8">
        <v>0</v>
      </c>
    </row>
    <row r="54" spans="1:5" x14ac:dyDescent="0.3">
      <c r="A54" s="6" t="s">
        <v>91</v>
      </c>
      <c r="B54" s="7" t="s">
        <v>92</v>
      </c>
      <c r="C54" s="6" t="s">
        <v>17</v>
      </c>
      <c r="D54" s="8">
        <v>0</v>
      </c>
    </row>
    <row r="55" spans="1:5" x14ac:dyDescent="0.3">
      <c r="A55" s="6" t="s">
        <v>93</v>
      </c>
      <c r="B55" s="7" t="s">
        <v>29</v>
      </c>
      <c r="C55" s="6" t="s">
        <v>17</v>
      </c>
      <c r="D55" s="8">
        <f>10207.93+883.05+152.55+1249.15+12.88+227.33</f>
        <v>12732.889999999998</v>
      </c>
    </row>
    <row r="56" spans="1:5" x14ac:dyDescent="0.3">
      <c r="A56" s="6" t="s">
        <v>94</v>
      </c>
      <c r="B56" s="7" t="s">
        <v>95</v>
      </c>
      <c r="C56" s="6" t="s">
        <v>17</v>
      </c>
      <c r="D56" s="8">
        <v>0</v>
      </c>
    </row>
    <row r="57" spans="1:5" x14ac:dyDescent="0.3">
      <c r="A57" s="6" t="s">
        <v>96</v>
      </c>
      <c r="B57" s="7" t="s">
        <v>97</v>
      </c>
      <c r="C57" s="6" t="s">
        <v>17</v>
      </c>
      <c r="D57" s="8">
        <f>D58+D59+D60+D61+D62</f>
        <v>495596.7</v>
      </c>
    </row>
    <row r="58" spans="1:5" x14ac:dyDescent="0.3">
      <c r="A58" s="9" t="s">
        <v>98</v>
      </c>
      <c r="B58" s="7" t="s">
        <v>99</v>
      </c>
      <c r="C58" s="6" t="s">
        <v>17</v>
      </c>
      <c r="D58" s="8">
        <v>7688.9</v>
      </c>
    </row>
    <row r="59" spans="1:5" x14ac:dyDescent="0.3">
      <c r="A59" s="9" t="s">
        <v>100</v>
      </c>
      <c r="B59" s="7" t="s">
        <v>101</v>
      </c>
      <c r="C59" s="6" t="s">
        <v>17</v>
      </c>
      <c r="D59" s="8">
        <v>3492.5</v>
      </c>
    </row>
    <row r="60" spans="1:5" x14ac:dyDescent="0.3">
      <c r="A60" s="9" t="s">
        <v>102</v>
      </c>
      <c r="B60" s="7" t="s">
        <v>103</v>
      </c>
      <c r="C60" s="6" t="s">
        <v>17</v>
      </c>
      <c r="D60" s="8">
        <v>33743.800000000003</v>
      </c>
    </row>
    <row r="61" spans="1:5" x14ac:dyDescent="0.3">
      <c r="A61" s="9" t="s">
        <v>104</v>
      </c>
      <c r="B61" s="7" t="s">
        <v>105</v>
      </c>
      <c r="C61" s="6" t="s">
        <v>17</v>
      </c>
      <c r="D61" s="8">
        <v>192908.4</v>
      </c>
      <c r="E61" s="17"/>
    </row>
    <row r="62" spans="1:5" ht="18.75" customHeight="1" x14ac:dyDescent="0.3">
      <c r="A62" s="9" t="s">
        <v>106</v>
      </c>
      <c r="B62" s="7" t="s">
        <v>107</v>
      </c>
      <c r="C62" s="6" t="s">
        <v>17</v>
      </c>
      <c r="D62" s="8">
        <v>257763.1</v>
      </c>
    </row>
    <row r="63" spans="1:5" x14ac:dyDescent="0.3">
      <c r="A63" s="6">
        <v>4</v>
      </c>
      <c r="B63" s="7" t="s">
        <v>108</v>
      </c>
      <c r="C63" s="6" t="s">
        <v>17</v>
      </c>
      <c r="D63" s="8">
        <f>D64+D69</f>
        <v>43826.7</v>
      </c>
    </row>
    <row r="64" spans="1:5" x14ac:dyDescent="0.3">
      <c r="A64" s="9" t="s">
        <v>109</v>
      </c>
      <c r="B64" s="7" t="s">
        <v>110</v>
      </c>
      <c r="C64" s="6" t="s">
        <v>17</v>
      </c>
      <c r="D64" s="8">
        <f>D65+D66+D67+D68</f>
        <v>0</v>
      </c>
    </row>
    <row r="65" spans="1:4" x14ac:dyDescent="0.3">
      <c r="A65" s="10" t="s">
        <v>111</v>
      </c>
      <c r="B65" s="7" t="s">
        <v>112</v>
      </c>
      <c r="C65" s="6" t="s">
        <v>17</v>
      </c>
      <c r="D65" s="8"/>
    </row>
    <row r="66" spans="1:4" x14ac:dyDescent="0.3">
      <c r="A66" s="10" t="s">
        <v>113</v>
      </c>
      <c r="B66" s="7" t="s">
        <v>114</v>
      </c>
      <c r="C66" s="6" t="s">
        <v>17</v>
      </c>
      <c r="D66" s="8"/>
    </row>
    <row r="67" spans="1:4" x14ac:dyDescent="0.3">
      <c r="A67" s="10" t="s">
        <v>115</v>
      </c>
      <c r="B67" s="7" t="s">
        <v>116</v>
      </c>
      <c r="C67" s="6" t="s">
        <v>17</v>
      </c>
      <c r="D67" s="8"/>
    </row>
    <row r="68" spans="1:4" ht="56.25" x14ac:dyDescent="0.3">
      <c r="A68" s="10" t="s">
        <v>117</v>
      </c>
      <c r="B68" s="7" t="s">
        <v>118</v>
      </c>
      <c r="C68" s="6" t="s">
        <v>17</v>
      </c>
      <c r="D68" s="8"/>
    </row>
    <row r="69" spans="1:4" x14ac:dyDescent="0.3">
      <c r="A69" s="9" t="s">
        <v>119</v>
      </c>
      <c r="B69" s="7" t="s">
        <v>120</v>
      </c>
      <c r="C69" s="6" t="s">
        <v>17</v>
      </c>
      <c r="D69" s="8">
        <v>43826.7</v>
      </c>
    </row>
    <row r="70" spans="1:4" x14ac:dyDescent="0.3">
      <c r="A70" s="6">
        <v>5</v>
      </c>
      <c r="B70" s="7" t="s">
        <v>121</v>
      </c>
      <c r="C70" s="6" t="s">
        <v>17</v>
      </c>
      <c r="D70" s="8">
        <v>3982556.92</v>
      </c>
    </row>
    <row r="71" spans="1:4" x14ac:dyDescent="0.3">
      <c r="A71" s="16" t="s">
        <v>122</v>
      </c>
      <c r="B71" s="16"/>
      <c r="C71" s="16"/>
      <c r="D71" s="16"/>
    </row>
    <row r="72" spans="1:4" x14ac:dyDescent="0.3">
      <c r="A72" s="6">
        <v>1</v>
      </c>
      <c r="B72" s="7" t="s">
        <v>123</v>
      </c>
      <c r="C72" s="6" t="s">
        <v>124</v>
      </c>
      <c r="D72" s="19">
        <v>4552.5</v>
      </c>
    </row>
    <row r="73" spans="1:4" x14ac:dyDescent="0.3">
      <c r="A73" s="6">
        <v>2</v>
      </c>
      <c r="B73" s="7" t="s">
        <v>125</v>
      </c>
      <c r="C73" s="6" t="s">
        <v>126</v>
      </c>
      <c r="D73" s="18">
        <v>18583.04</v>
      </c>
    </row>
    <row r="74" spans="1:4" x14ac:dyDescent="0.3">
      <c r="A74" s="6">
        <v>3</v>
      </c>
      <c r="B74" s="7" t="s">
        <v>127</v>
      </c>
      <c r="C74" s="6" t="s">
        <v>128</v>
      </c>
      <c r="D74" s="19">
        <v>5710</v>
      </c>
    </row>
    <row r="75" spans="1:4" x14ac:dyDescent="0.3">
      <c r="A75" s="6">
        <v>4</v>
      </c>
      <c r="B75" s="7" t="s">
        <v>129</v>
      </c>
      <c r="C75" s="6" t="s">
        <v>130</v>
      </c>
      <c r="D75" s="6">
        <v>82.9</v>
      </c>
    </row>
    <row r="76" spans="1:4" x14ac:dyDescent="0.3">
      <c r="A76" s="11" t="s">
        <v>131</v>
      </c>
    </row>
  </sheetData>
  <mergeCells count="8">
    <mergeCell ref="A4:D4"/>
    <mergeCell ref="A12:D12"/>
    <mergeCell ref="A5:D5"/>
    <mergeCell ref="A6:D6"/>
    <mergeCell ref="A7:D7"/>
    <mergeCell ref="A8:D8"/>
    <mergeCell ref="A9:D9"/>
    <mergeCell ref="A10:D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Прил.2Ф6</vt:lpstr>
      <vt:lpstr>Прил.2Ф6!Область_печати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Ермоленко</dc:creator>
  <cp:lastModifiedBy>Ермоленко</cp:lastModifiedBy>
  <cp:lastPrinted>2022-06-03T06:43:10Z</cp:lastPrinted>
  <dcterms:created xsi:type="dcterms:W3CDTF">2019-05-28T07:39:51Z</dcterms:created>
  <dcterms:modified xsi:type="dcterms:W3CDTF">2022-06-03T06:43:50Z</dcterms:modified>
</cp:coreProperties>
</file>